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7940" windowHeight="10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<sst xmlns="http://schemas.openxmlformats.org/spreadsheetml/2006/main" count="53" uniqueCount="44">
  <si>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Consolidated income statement</t>
  </si>
  <si>
    <t xml:space="preserve"> </t>
  </si>
  <si>
    <t>CHF million</t>
  </si>
  <si>
    <r>
      <t xml:space="preserve">
</t>
    </r>
    <r>
      <rPr>
        <b/>
        <sz val="8"/>
        <rFont val="Arial"/>
        <family val="2"/>
      </rPr>
      <t>%*</t>
    </r>
  </si>
  <si>
    <t>Sales</t>
  </si>
  <si>
    <t>Change in semi-finished and finished goods</t>
  </si>
  <si>
    <t>Own work capitalized</t>
  </si>
  <si>
    <t>Material costs</t>
  </si>
  <si>
    <t>Employee costs</t>
  </si>
  <si>
    <t>Other operating expenses</t>
  </si>
  <si>
    <t>Other operating income</t>
  </si>
  <si>
    <t>Depreciation and amortization</t>
  </si>
  <si>
    <t>Operating result before interest and taxes (EBIT)</t>
  </si>
  <si>
    <t>Financial income</t>
  </si>
  <si>
    <t>Financial expenses</t>
  </si>
  <si>
    <t>Income taxes</t>
  </si>
  <si>
    <t>Attributable to shareholders of Rieter Holding Ltd.</t>
  </si>
  <si>
    <t>Attributable to non-controlling interests</t>
  </si>
  <si>
    <t>Share of profit of associated companies</t>
  </si>
  <si>
    <t>Profit before taxes</t>
  </si>
  <si>
    <t>Gain on sale of investments</t>
  </si>
  <si>
    <r>
      <t>Net profit</t>
    </r>
    <r>
      <rPr>
        <b/>
        <vertAlign val="superscript"/>
        <sz val="10"/>
        <rFont val="Arial"/>
        <family val="2"/>
      </rPr>
      <t>1</t>
    </r>
  </si>
  <si>
    <t>Result of discontinued operations</t>
  </si>
  <si>
    <t>Net profit (incl. discontinued operations)</t>
  </si>
  <si>
    <t>Total</t>
  </si>
  <si>
    <t>Earnings per share in CHF</t>
  </si>
  <si>
    <t>Continuing operations</t>
  </si>
  <si>
    <t>Discontinued operations</t>
  </si>
  <si>
    <t>Diluted earnings per share in CHF</t>
  </si>
  <si>
    <t xml:space="preserve">  Separation Automotive Systems</t>
  </si>
  <si>
    <t>Consolidated statement of comprehensive income</t>
  </si>
  <si>
    <t>Financial instruments available for sale:</t>
  </si>
  <si>
    <t xml:space="preserve">  Change in fair value</t>
  </si>
  <si>
    <t xml:space="preserve">  Income taxes on change in fair value</t>
  </si>
  <si>
    <t xml:space="preserve">  Realized results through income statement</t>
  </si>
  <si>
    <t xml:space="preserve">  Realized impairment through income statement</t>
  </si>
  <si>
    <t xml:space="preserve">  Realized income taxes through income statement</t>
  </si>
  <si>
    <t xml:space="preserve">  Others (net investments in foreign operations)</t>
  </si>
  <si>
    <t>Total other comprehensive income</t>
  </si>
  <si>
    <t>Total comprehensive income</t>
  </si>
  <si>
    <t>Currency translation differences</t>
  </si>
  <si>
    <t>Transfer of currency translation differences to income statement:</t>
  </si>
  <si>
    <r>
      <t>1.</t>
    </r>
    <r>
      <rPr>
        <sz val="8"/>
        <rFont val="Arial"/>
        <family val="2"/>
      </rPr>
      <t xml:space="preserve"> Continuing operations.</t>
    </r>
  </si>
  <si>
    <t>* In % of sales.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</si>
</sst>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_)"/>
    <numFmt numFmtId="171" formatCode="_ * #,##0.00_ ;_ * \-#,##0.00_ ;_ * \-??_ ;_ @_ "/>
    <numFmt numFmtId="172" formatCode="_ * #,##0.0_ ;_ * \-#,##0.0_ ;_ * \-??_ ;_ @_ "/>
    <numFmt numFmtId="173" formatCode="0.0_)"/>
    <numFmt numFmtId="174" formatCode="_ * #,##0.0_ ;_ * \-#,##0.0_ ;_ * &quot;-&quot;?_ ;_ @_ "/>
    <numFmt numFmtId="175" formatCode="_ * #,##0.0_ ;_ * \-#,##0.0_ "/>
    <numFmt numFmtId="176" formatCode="_ * #,##0_ ;_ * \-#,##0_ ;_ * \-??_ ;_ @_ "/>
    <numFmt numFmtId="177" formatCode="_ * ###0_ ;_ * \-###0_ ;_ * \-??_ ;_ @_ "/>
  </numFmts>
  <fonts count="4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70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170" fontId="0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left" wrapText="1"/>
    </xf>
    <xf numFmtId="172" fontId="2" fillId="33" borderId="10" xfId="42" applyNumberFormat="1" applyFont="1" applyFill="1" applyBorder="1" applyAlignment="1" applyProtection="1">
      <alignment horizontal="right"/>
      <protection/>
    </xf>
    <xf numFmtId="172" fontId="2" fillId="0" borderId="10" xfId="42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 wrapText="1"/>
    </xf>
    <xf numFmtId="172" fontId="0" fillId="33" borderId="11" xfId="42" applyNumberFormat="1" applyFont="1" applyFill="1" applyBorder="1" applyAlignment="1" applyProtection="1">
      <alignment horizontal="right"/>
      <protection/>
    </xf>
    <xf numFmtId="172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wrapText="1"/>
    </xf>
    <xf numFmtId="172" fontId="0" fillId="33" borderId="12" xfId="42" applyNumberFormat="1" applyFont="1" applyFill="1" applyBorder="1" applyAlignment="1" applyProtection="1">
      <alignment horizontal="right"/>
      <protection/>
    </xf>
    <xf numFmtId="172" fontId="0" fillId="0" borderId="12" xfId="42" applyNumberFormat="1" applyFont="1" applyFill="1" applyBorder="1" applyAlignment="1" applyProtection="1">
      <alignment horizontal="right"/>
      <protection/>
    </xf>
    <xf numFmtId="173" fontId="2" fillId="33" borderId="10" xfId="0" applyNumberFormat="1" applyFont="1" applyFill="1" applyBorder="1" applyAlignment="1" applyProtection="1">
      <alignment horizontal="right"/>
      <protection/>
    </xf>
    <xf numFmtId="173" fontId="2" fillId="0" borderId="10" xfId="0" applyNumberFormat="1" applyFont="1" applyFill="1" applyBorder="1" applyAlignment="1" applyProtection="1">
      <alignment horizontal="right"/>
      <protection/>
    </xf>
    <xf numFmtId="173" fontId="0" fillId="33" borderId="11" xfId="0" applyNumberFormat="1" applyFont="1" applyFill="1" applyBorder="1" applyAlignment="1" applyProtection="1">
      <alignment horizontal="right"/>
      <protection/>
    </xf>
    <xf numFmtId="173" fontId="0" fillId="0" borderId="11" xfId="0" applyNumberFormat="1" applyFont="1" applyFill="1" applyBorder="1" applyAlignment="1" applyProtection="1">
      <alignment horizontal="right"/>
      <protection/>
    </xf>
    <xf numFmtId="173" fontId="2" fillId="33" borderId="11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 applyProtection="1">
      <alignment horizontal="right"/>
      <protection/>
    </xf>
    <xf numFmtId="173" fontId="2" fillId="33" borderId="12" xfId="0" applyNumberFormat="1" applyFont="1" applyFill="1" applyBorder="1" applyAlignment="1" applyProtection="1">
      <alignment horizontal="right"/>
      <protection/>
    </xf>
    <xf numFmtId="173" fontId="2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72" fontId="2" fillId="33" borderId="11" xfId="42" applyNumberFormat="1" applyFont="1" applyFill="1" applyBorder="1" applyAlignment="1" applyProtection="1">
      <alignment horizontal="right"/>
      <protection/>
    </xf>
    <xf numFmtId="172" fontId="2" fillId="0" borderId="11" xfId="42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 wrapText="1"/>
    </xf>
    <xf numFmtId="49" fontId="3" fillId="0" borderId="0" xfId="0" applyNumberFormat="1" applyFont="1" applyFill="1" applyAlignment="1">
      <alignment horizontal="left"/>
    </xf>
    <xf numFmtId="171" fontId="0" fillId="33" borderId="11" xfId="42" applyNumberFormat="1" applyFont="1" applyFill="1" applyBorder="1" applyAlignment="1" applyProtection="1">
      <alignment horizontal="right"/>
      <protection/>
    </xf>
    <xf numFmtId="171" fontId="0" fillId="0" borderId="11" xfId="42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left" wrapText="1"/>
    </xf>
    <xf numFmtId="172" fontId="0" fillId="33" borderId="10" xfId="42" applyNumberFormat="1" applyFont="1" applyFill="1" applyBorder="1" applyAlignment="1" applyProtection="1">
      <alignment horizontal="right"/>
      <protection/>
    </xf>
    <xf numFmtId="173" fontId="0" fillId="33" borderId="10" xfId="0" applyNumberFormat="1" applyFont="1" applyFill="1" applyBorder="1" applyAlignment="1" applyProtection="1">
      <alignment horizontal="right"/>
      <protection/>
    </xf>
    <xf numFmtId="172" fontId="0" fillId="0" borderId="10" xfId="42" applyNumberFormat="1" applyFont="1" applyFill="1" applyBorder="1" applyAlignment="1" applyProtection="1">
      <alignment horizontal="right"/>
      <protection/>
    </xf>
    <xf numFmtId="173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13" xfId="0" applyFont="1" applyFill="1" applyBorder="1" applyAlignment="1">
      <alignment horizontal="left" wrapText="1"/>
    </xf>
    <xf numFmtId="172" fontId="0" fillId="33" borderId="13" xfId="42" applyNumberFormat="1" applyFont="1" applyFill="1" applyBorder="1" applyAlignment="1" applyProtection="1">
      <alignment horizontal="right"/>
      <protection/>
    </xf>
    <xf numFmtId="173" fontId="2" fillId="33" borderId="13" xfId="0" applyNumberFormat="1" applyFont="1" applyFill="1" applyBorder="1" applyAlignment="1" applyProtection="1">
      <alignment horizontal="right"/>
      <protection/>
    </xf>
    <xf numFmtId="172" fontId="0" fillId="0" borderId="13" xfId="42" applyNumberFormat="1" applyFont="1" applyFill="1" applyBorder="1" applyAlignment="1" applyProtection="1">
      <alignment horizontal="right"/>
      <protection/>
    </xf>
    <xf numFmtId="173" fontId="2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71" fontId="0" fillId="33" borderId="13" xfId="42" applyNumberFormat="1" applyFont="1" applyFill="1" applyBorder="1" applyAlignment="1" applyProtection="1">
      <alignment horizontal="right"/>
      <protection/>
    </xf>
    <xf numFmtId="171" fontId="0" fillId="0" borderId="13" xfId="42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>
      <alignment horizontal="left" wrapText="1"/>
    </xf>
    <xf numFmtId="171" fontId="2" fillId="33" borderId="14" xfId="42" applyNumberFormat="1" applyFont="1" applyFill="1" applyBorder="1" applyAlignment="1" applyProtection="1">
      <alignment horizontal="right"/>
      <protection/>
    </xf>
    <xf numFmtId="173" fontId="2" fillId="33" borderId="14" xfId="0" applyNumberFormat="1" applyFont="1" applyFill="1" applyBorder="1" applyAlignment="1" applyProtection="1">
      <alignment horizontal="right"/>
      <protection/>
    </xf>
    <xf numFmtId="171" fontId="2" fillId="0" borderId="14" xfId="42" applyNumberFormat="1" applyFont="1" applyFill="1" applyBorder="1" applyAlignment="1" applyProtection="1">
      <alignment horizontal="right"/>
      <protection/>
    </xf>
    <xf numFmtId="173" fontId="2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 wrapText="1"/>
    </xf>
    <xf numFmtId="172" fontId="0" fillId="33" borderId="0" xfId="42" applyNumberFormat="1" applyFont="1" applyFill="1" applyBorder="1" applyAlignment="1" applyProtection="1">
      <alignment horizontal="right"/>
      <protection/>
    </xf>
    <xf numFmtId="173" fontId="2" fillId="33" borderId="0" xfId="0" applyNumberFormat="1" applyFont="1" applyFill="1" applyBorder="1" applyAlignment="1" applyProtection="1">
      <alignment horizontal="right"/>
      <protection/>
    </xf>
    <xf numFmtId="172" fontId="0" fillId="0" borderId="0" xfId="42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wrapText="1"/>
    </xf>
    <xf numFmtId="175" fontId="0" fillId="0" borderId="10" xfId="42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 wrapText="1"/>
    </xf>
    <xf numFmtId="172" fontId="0" fillId="33" borderId="13" xfId="42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right"/>
      <protection/>
    </xf>
    <xf numFmtId="172" fontId="2" fillId="33" borderId="14" xfId="42" applyNumberFormat="1" applyFont="1" applyFill="1" applyBorder="1" applyAlignment="1" applyProtection="1">
      <alignment horizontal="right"/>
      <protection/>
    </xf>
    <xf numFmtId="172" fontId="2" fillId="0" borderId="14" xfId="42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left" wrapText="1"/>
    </xf>
    <xf numFmtId="9" fontId="4" fillId="33" borderId="10" xfId="0" applyNumberFormat="1" applyFont="1" applyFill="1" applyBorder="1" applyAlignment="1">
      <alignment horizontal="right" wrapText="1"/>
    </xf>
    <xf numFmtId="9" fontId="4" fillId="0" borderId="10" xfId="0" applyNumberFormat="1" applyFont="1" applyFill="1" applyBorder="1" applyAlignment="1">
      <alignment horizontal="right" wrapText="1"/>
    </xf>
    <xf numFmtId="177" fontId="2" fillId="33" borderId="10" xfId="42" applyNumberFormat="1" applyFont="1" applyFill="1" applyBorder="1" applyAlignment="1" applyProtection="1">
      <alignment horizontal="right"/>
      <protection/>
    </xf>
    <xf numFmtId="177" fontId="2" fillId="0" borderId="10" xfId="42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172" fontId="2" fillId="33" borderId="15" xfId="42" applyNumberFormat="1" applyFont="1" applyFill="1" applyBorder="1" applyAlignment="1" applyProtection="1">
      <alignment horizontal="right"/>
      <protection/>
    </xf>
    <xf numFmtId="173" fontId="2" fillId="0" borderId="15" xfId="0" applyNumberFormat="1" applyFont="1" applyFill="1" applyBorder="1" applyAlignment="1" applyProtection="1">
      <alignment horizontal="right"/>
      <protection/>
    </xf>
    <xf numFmtId="172" fontId="2" fillId="0" borderId="15" xfId="42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right"/>
    </xf>
    <xf numFmtId="170" fontId="0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5</xdr:col>
      <xdr:colOff>0</xdr:colOff>
      <xdr:row>1</xdr:row>
      <xdr:rowOff>161925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038725" y="0"/>
          <a:ext cx="15811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57.57421875" style="1" customWidth="1"/>
    <col min="2" max="2" width="11.421875" style="2" customWidth="1"/>
    <col min="3" max="3" width="9.00390625" style="2" customWidth="1"/>
    <col min="4" max="4" width="11.421875" style="2" customWidth="1"/>
    <col min="5" max="5" width="9.8515625" style="2" customWidth="1"/>
    <col min="6" max="6" width="11.421875" style="2" customWidth="1"/>
    <col min="7" max="7" width="11.421875" style="1" customWidth="1"/>
    <col min="8" max="8" width="13.57421875" style="1" customWidth="1"/>
    <col min="9" max="9" width="11.421875" style="1" customWidth="1"/>
    <col min="10" max="10" width="14.140625" style="1" customWidth="1"/>
    <col min="11" max="11" width="14.8515625" style="1" customWidth="1"/>
    <col min="12" max="16384" width="11.421875" style="1" customWidth="1"/>
  </cols>
  <sheetData>
    <row r="1" spans="1:13" ht="20.25">
      <c r="A1" s="3" t="s">
        <v>0</v>
      </c>
      <c r="B1" s="4"/>
      <c r="C1" s="5"/>
      <c r="D1" s="4"/>
      <c r="E1" s="4" t="s">
        <v>1</v>
      </c>
      <c r="F1" s="1"/>
      <c r="H1" s="6"/>
      <c r="I1" s="6"/>
      <c r="J1" s="6"/>
      <c r="K1" s="6"/>
      <c r="L1" s="6"/>
      <c r="M1" s="6"/>
    </row>
    <row r="2" spans="1:13" ht="20.25">
      <c r="A2" s="81"/>
      <c r="B2" s="82"/>
      <c r="C2" s="83"/>
      <c r="D2" s="82"/>
      <c r="E2" s="82"/>
      <c r="F2" s="1"/>
      <c r="H2" s="6"/>
      <c r="I2" s="6"/>
      <c r="J2" s="6"/>
      <c r="K2" s="6"/>
      <c r="L2" s="6"/>
      <c r="M2" s="6"/>
    </row>
    <row r="3" spans="1:13" ht="24" customHeight="1">
      <c r="A3" s="69" t="s">
        <v>2</v>
      </c>
      <c r="B3" s="72">
        <v>2012</v>
      </c>
      <c r="C3" s="70" t="s">
        <v>3</v>
      </c>
      <c r="D3" s="73">
        <v>2011</v>
      </c>
      <c r="E3" s="71" t="s">
        <v>3</v>
      </c>
      <c r="F3" s="1"/>
      <c r="H3" s="6"/>
      <c r="I3" s="6"/>
      <c r="J3" s="6"/>
      <c r="K3" s="6"/>
      <c r="L3" s="6"/>
      <c r="M3" s="6"/>
    </row>
    <row r="4" spans="1:13" ht="12.75">
      <c r="A4" s="10" t="s">
        <v>4</v>
      </c>
      <c r="B4" s="11">
        <v>888.5</v>
      </c>
      <c r="C4" s="11">
        <f>B4/$B$4*100</f>
        <v>100</v>
      </c>
      <c r="D4" s="12">
        <v>1060.8</v>
      </c>
      <c r="E4" s="24">
        <f aca="true" t="shared" si="0" ref="E4:E12">D4/$D$4*100</f>
        <v>100</v>
      </c>
      <c r="F4" s="1"/>
      <c r="H4" s="6"/>
      <c r="I4" s="6"/>
      <c r="J4" s="6"/>
      <c r="K4" s="6"/>
      <c r="L4" s="6"/>
      <c r="M4" s="6"/>
    </row>
    <row r="5" spans="1:13" ht="12.75">
      <c r="A5" s="13" t="s">
        <v>5</v>
      </c>
      <c r="B5" s="14">
        <v>0.3</v>
      </c>
      <c r="C5" s="36">
        <f aca="true" t="shared" si="1" ref="C5:C11">B5/$B$4*100</f>
        <v>0.03376477208778841</v>
      </c>
      <c r="D5" s="15">
        <v>36.4</v>
      </c>
      <c r="E5" s="22">
        <f t="shared" si="0"/>
        <v>3.431372549019608</v>
      </c>
      <c r="F5" s="1"/>
      <c r="H5" s="6"/>
      <c r="I5" s="6"/>
      <c r="J5" s="6"/>
      <c r="K5" s="6"/>
      <c r="L5" s="6"/>
      <c r="M5" s="6"/>
    </row>
    <row r="6" spans="1:13" ht="12.75">
      <c r="A6" s="13" t="s">
        <v>6</v>
      </c>
      <c r="B6" s="14">
        <v>4.8</v>
      </c>
      <c r="C6" s="36">
        <f t="shared" si="1"/>
        <v>0.5402363534046145</v>
      </c>
      <c r="D6" s="15">
        <v>5.4</v>
      </c>
      <c r="E6" s="22">
        <f t="shared" si="0"/>
        <v>0.5090497737556561</v>
      </c>
      <c r="F6" s="1"/>
      <c r="H6" s="6"/>
      <c r="I6" s="6"/>
      <c r="J6" s="6"/>
      <c r="K6" s="6"/>
      <c r="L6" s="6"/>
      <c r="M6" s="6"/>
    </row>
    <row r="7" spans="1:13" ht="12.75">
      <c r="A7" s="13" t="s">
        <v>7</v>
      </c>
      <c r="B7" s="14">
        <v>-412.1</v>
      </c>
      <c r="C7" s="36">
        <f t="shared" si="1"/>
        <v>-46.381541924592014</v>
      </c>
      <c r="D7" s="15">
        <v>-497.8</v>
      </c>
      <c r="E7" s="22">
        <f t="shared" si="0"/>
        <v>-46.92684766214178</v>
      </c>
      <c r="F7" s="1"/>
      <c r="H7" s="6"/>
      <c r="I7" s="6"/>
      <c r="J7" s="6"/>
      <c r="K7" s="6"/>
      <c r="L7" s="6"/>
      <c r="M7" s="6"/>
    </row>
    <row r="8" spans="1:13" ht="12.75">
      <c r="A8" s="13" t="s">
        <v>8</v>
      </c>
      <c r="B8" s="14">
        <v>-278.9</v>
      </c>
      <c r="C8" s="36">
        <f t="shared" si="1"/>
        <v>-31.38998311761395</v>
      </c>
      <c r="D8" s="15">
        <v>-302.3</v>
      </c>
      <c r="E8" s="22">
        <f t="shared" si="0"/>
        <v>-28.497360482654603</v>
      </c>
      <c r="F8" s="1"/>
      <c r="H8" s="6"/>
      <c r="I8" s="6"/>
      <c r="J8" s="6"/>
      <c r="K8" s="6"/>
      <c r="L8" s="6"/>
      <c r="M8" s="6"/>
    </row>
    <row r="9" spans="1:13" ht="12.75">
      <c r="A9" s="13" t="s">
        <v>9</v>
      </c>
      <c r="B9" s="14">
        <v>-167.6</v>
      </c>
      <c r="C9" s="36">
        <f t="shared" si="1"/>
        <v>-18.863252673044457</v>
      </c>
      <c r="D9" s="15">
        <v>-184.8</v>
      </c>
      <c r="E9" s="22">
        <f t="shared" si="0"/>
        <v>-17.42081447963801</v>
      </c>
      <c r="F9" s="1"/>
      <c r="H9" s="6"/>
      <c r="I9" s="6"/>
      <c r="J9" s="6"/>
      <c r="K9" s="6"/>
      <c r="L9" s="6"/>
      <c r="M9" s="6"/>
    </row>
    <row r="10" spans="1:13" ht="12.75">
      <c r="A10" s="13" t="s">
        <v>10</v>
      </c>
      <c r="B10" s="14">
        <v>31.8</v>
      </c>
      <c r="C10" s="36">
        <f t="shared" si="1"/>
        <v>3.579065841305571</v>
      </c>
      <c r="D10" s="15">
        <v>28.8</v>
      </c>
      <c r="E10" s="22">
        <f t="shared" si="0"/>
        <v>2.7149321266968327</v>
      </c>
      <c r="F10" s="1"/>
      <c r="H10" s="6"/>
      <c r="I10" s="6"/>
      <c r="J10" s="6"/>
      <c r="K10" s="6"/>
      <c r="L10" s="6"/>
      <c r="M10" s="6"/>
    </row>
    <row r="11" spans="1:13" ht="12.75">
      <c r="A11" s="16" t="s">
        <v>11</v>
      </c>
      <c r="B11" s="17">
        <v>-33.2</v>
      </c>
      <c r="C11" s="65">
        <f t="shared" si="1"/>
        <v>-3.736634777715251</v>
      </c>
      <c r="D11" s="18">
        <v>-33.9</v>
      </c>
      <c r="E11" s="79">
        <f t="shared" si="0"/>
        <v>-3.195701357466063</v>
      </c>
      <c r="F11" s="1"/>
      <c r="H11" s="6"/>
      <c r="I11" s="6"/>
      <c r="J11" s="6"/>
      <c r="K11" s="6"/>
      <c r="L11" s="6"/>
      <c r="M11" s="6"/>
    </row>
    <row r="12" spans="1:13" ht="12.75">
      <c r="A12" s="10" t="s">
        <v>12</v>
      </c>
      <c r="B12" s="11">
        <f>SUM(B4:B11)</f>
        <v>33.59999999999991</v>
      </c>
      <c r="C12" s="11">
        <f>B12/$B$4*100</f>
        <v>3.7816544738322917</v>
      </c>
      <c r="D12" s="12">
        <f>SUM(D4:D11)</f>
        <v>112.60000000000016</v>
      </c>
      <c r="E12" s="24">
        <f t="shared" si="0"/>
        <v>10.61463046757166</v>
      </c>
      <c r="F12" s="1"/>
      <c r="H12" s="6"/>
      <c r="I12" s="6"/>
      <c r="J12" s="6"/>
      <c r="K12" s="6"/>
      <c r="L12" s="6"/>
      <c r="M12" s="6"/>
    </row>
    <row r="13" spans="1:13" s="40" customFormat="1" ht="12.75">
      <c r="A13" s="35" t="s">
        <v>18</v>
      </c>
      <c r="B13" s="36">
        <v>0.4</v>
      </c>
      <c r="C13" s="37"/>
      <c r="D13" s="38">
        <v>0.8</v>
      </c>
      <c r="E13" s="39"/>
      <c r="H13" s="41"/>
      <c r="I13" s="41"/>
      <c r="J13" s="41"/>
      <c r="K13" s="41"/>
      <c r="L13" s="41"/>
      <c r="M13" s="41"/>
    </row>
    <row r="14" spans="1:13" s="40" customFormat="1" ht="12.75">
      <c r="A14" s="35" t="s">
        <v>20</v>
      </c>
      <c r="B14" s="36">
        <v>17.6</v>
      </c>
      <c r="C14" s="37"/>
      <c r="D14" s="38">
        <v>50.3</v>
      </c>
      <c r="E14" s="39"/>
      <c r="H14" s="41"/>
      <c r="I14" s="41"/>
      <c r="J14" s="41"/>
      <c r="K14" s="41"/>
      <c r="L14" s="41"/>
      <c r="M14" s="41"/>
    </row>
    <row r="15" spans="1:13" ht="12.75">
      <c r="A15" s="13" t="s">
        <v>13</v>
      </c>
      <c r="B15" s="14">
        <v>2.2</v>
      </c>
      <c r="C15" s="23"/>
      <c r="D15" s="15">
        <v>8.1</v>
      </c>
      <c r="E15" s="24"/>
      <c r="F15" s="1"/>
      <c r="H15" s="6"/>
      <c r="I15" s="6"/>
      <c r="J15" s="6"/>
      <c r="K15" s="6"/>
      <c r="L15" s="6"/>
      <c r="M15" s="6"/>
    </row>
    <row r="16" spans="1:13" ht="12.75">
      <c r="A16" s="16" t="s">
        <v>14</v>
      </c>
      <c r="B16" s="17">
        <v>-18.7</v>
      </c>
      <c r="C16" s="25"/>
      <c r="D16" s="18">
        <v>-33.8</v>
      </c>
      <c r="E16" s="26"/>
      <c r="F16" s="1"/>
      <c r="H16" s="6"/>
      <c r="I16" s="6"/>
      <c r="J16" s="6"/>
      <c r="K16" s="6"/>
      <c r="L16" s="6"/>
      <c r="M16" s="6"/>
    </row>
    <row r="17" spans="1:13" ht="12.75">
      <c r="A17" s="10" t="s">
        <v>19</v>
      </c>
      <c r="B17" s="11">
        <f>SUM(B12:B16)</f>
        <v>35.09999999999991</v>
      </c>
      <c r="C17" s="11">
        <f>B17/$B$4*100</f>
        <v>3.9504783342712333</v>
      </c>
      <c r="D17" s="12">
        <f>SUM(D12:D16)</f>
        <v>138.00000000000017</v>
      </c>
      <c r="E17" s="24">
        <f>D17/$D$4*100</f>
        <v>13.009049773755674</v>
      </c>
      <c r="F17" s="1"/>
      <c r="H17" s="6"/>
      <c r="I17" s="6"/>
      <c r="J17" s="6"/>
      <c r="K17" s="6"/>
      <c r="L17" s="6"/>
      <c r="M17" s="6"/>
    </row>
    <row r="18" spans="1:13" ht="12.75">
      <c r="A18" s="16" t="s">
        <v>15</v>
      </c>
      <c r="B18" s="17">
        <v>-8.6</v>
      </c>
      <c r="C18" s="25"/>
      <c r="D18" s="18">
        <v>-19</v>
      </c>
      <c r="E18" s="26"/>
      <c r="F18" s="1"/>
      <c r="H18" s="6"/>
      <c r="I18" s="6"/>
      <c r="J18" s="6"/>
      <c r="K18" s="6"/>
      <c r="L18" s="6"/>
      <c r="M18" s="6"/>
    </row>
    <row r="19" spans="1:13" ht="14.25">
      <c r="A19" s="10" t="s">
        <v>21</v>
      </c>
      <c r="B19" s="11">
        <f>SUM(B17:B18)</f>
        <v>26.499999999999908</v>
      </c>
      <c r="C19" s="11">
        <f>B19/$B$4*100</f>
        <v>2.982554867754632</v>
      </c>
      <c r="D19" s="12">
        <f>SUM(D17:D18)</f>
        <v>119.00000000000017</v>
      </c>
      <c r="E19" s="24">
        <f>D19/$D$4*100</f>
        <v>11.217948717948735</v>
      </c>
      <c r="F19" s="1"/>
      <c r="H19" s="6"/>
      <c r="I19" s="6"/>
      <c r="J19" s="6"/>
      <c r="K19" s="6"/>
      <c r="L19" s="6"/>
      <c r="M19" s="6"/>
    </row>
    <row r="20" spans="1:13" ht="12.75">
      <c r="A20" s="42" t="s">
        <v>22</v>
      </c>
      <c r="B20" s="43">
        <v>0</v>
      </c>
      <c r="C20" s="44"/>
      <c r="D20" s="45">
        <v>151</v>
      </c>
      <c r="E20" s="46"/>
      <c r="F20" s="1"/>
      <c r="H20" s="6"/>
      <c r="I20" s="6"/>
      <c r="J20" s="6"/>
      <c r="K20" s="6"/>
      <c r="L20" s="6"/>
      <c r="M20" s="6"/>
    </row>
    <row r="21" spans="1:13" ht="12.75">
      <c r="A21" s="10" t="s">
        <v>23</v>
      </c>
      <c r="B21" s="11">
        <f>SUM(B19:B20)</f>
        <v>26.499999999999908</v>
      </c>
      <c r="C21" s="19"/>
      <c r="D21" s="12">
        <f>SUM(D19:D20)</f>
        <v>270.00000000000017</v>
      </c>
      <c r="E21" s="20"/>
      <c r="F21" s="1"/>
      <c r="H21" s="6"/>
      <c r="I21" s="6"/>
      <c r="J21" s="6"/>
      <c r="K21" s="6"/>
      <c r="L21" s="6"/>
      <c r="M21" s="6"/>
    </row>
    <row r="22" spans="1:13" ht="12.75">
      <c r="A22" s="27" t="s">
        <v>16</v>
      </c>
      <c r="B22" s="14">
        <v>29.5</v>
      </c>
      <c r="C22" s="21"/>
      <c r="D22" s="15">
        <v>267.2</v>
      </c>
      <c r="E22" s="22"/>
      <c r="F22" s="1"/>
      <c r="H22" s="6"/>
      <c r="I22" s="6"/>
      <c r="J22" s="6"/>
      <c r="K22" s="6"/>
      <c r="L22" s="6"/>
      <c r="M22" s="6"/>
    </row>
    <row r="23" spans="1:13" ht="12.75">
      <c r="A23" s="13" t="s">
        <v>17</v>
      </c>
      <c r="B23" s="14">
        <v>-3</v>
      </c>
      <c r="C23" s="23"/>
      <c r="D23" s="15">
        <v>2.8</v>
      </c>
      <c r="E23" s="24"/>
      <c r="F23" s="1"/>
      <c r="H23" s="6"/>
      <c r="I23" s="6"/>
      <c r="J23" s="6"/>
      <c r="K23" s="6"/>
      <c r="L23" s="6"/>
      <c r="M23" s="6"/>
    </row>
    <row r="24" spans="1:13" ht="12.75">
      <c r="A24" s="13"/>
      <c r="B24" s="14"/>
      <c r="C24" s="23"/>
      <c r="D24" s="15"/>
      <c r="E24" s="24"/>
      <c r="F24" s="1"/>
      <c r="H24" s="6"/>
      <c r="I24" s="6"/>
      <c r="J24" s="6"/>
      <c r="K24" s="6"/>
      <c r="L24" s="6"/>
      <c r="M24" s="6"/>
    </row>
    <row r="25" spans="1:13" s="48" customFormat="1" ht="12.75">
      <c r="A25" s="28" t="s">
        <v>25</v>
      </c>
      <c r="B25" s="29"/>
      <c r="C25" s="23"/>
      <c r="D25" s="30"/>
      <c r="E25" s="24"/>
      <c r="H25" s="49"/>
      <c r="I25" s="49"/>
      <c r="J25" s="49"/>
      <c r="K25" s="49"/>
      <c r="L25" s="49"/>
      <c r="M25" s="49"/>
    </row>
    <row r="26" spans="1:13" ht="12.75">
      <c r="A26" s="13" t="s">
        <v>26</v>
      </c>
      <c r="B26" s="33">
        <v>6.4</v>
      </c>
      <c r="C26" s="23"/>
      <c r="D26" s="34">
        <v>25.86</v>
      </c>
      <c r="E26" s="24"/>
      <c r="F26" s="1"/>
      <c r="H26" s="6"/>
      <c r="I26" s="6"/>
      <c r="J26" s="6"/>
      <c r="K26" s="6"/>
      <c r="L26" s="6"/>
      <c r="M26" s="6"/>
    </row>
    <row r="27" spans="1:13" ht="12.75">
      <c r="A27" s="42" t="s">
        <v>27</v>
      </c>
      <c r="B27" s="50">
        <v>0</v>
      </c>
      <c r="C27" s="44"/>
      <c r="D27" s="51">
        <v>31.91</v>
      </c>
      <c r="E27" s="46"/>
      <c r="F27" s="1"/>
      <c r="H27" s="6"/>
      <c r="I27" s="6"/>
      <c r="J27" s="6"/>
      <c r="K27" s="6"/>
      <c r="L27" s="6"/>
      <c r="M27" s="6"/>
    </row>
    <row r="28" spans="1:13" s="48" customFormat="1" ht="12.75">
      <c r="A28" s="52" t="s">
        <v>24</v>
      </c>
      <c r="B28" s="53">
        <f>SUM(B26:B27)</f>
        <v>6.4</v>
      </c>
      <c r="C28" s="54"/>
      <c r="D28" s="55">
        <f>SUM(D26:D27)</f>
        <v>57.769999999999996</v>
      </c>
      <c r="E28" s="56"/>
      <c r="H28" s="49"/>
      <c r="I28" s="49"/>
      <c r="J28" s="49"/>
      <c r="K28" s="49"/>
      <c r="L28" s="49"/>
      <c r="M28" s="49"/>
    </row>
    <row r="29" spans="1:13" ht="12.75">
      <c r="A29" s="57"/>
      <c r="B29" s="58"/>
      <c r="C29" s="59"/>
      <c r="D29" s="60"/>
      <c r="E29" s="61"/>
      <c r="F29" s="1"/>
      <c r="H29" s="6"/>
      <c r="I29" s="6"/>
      <c r="J29" s="6"/>
      <c r="K29" s="6"/>
      <c r="L29" s="6"/>
      <c r="M29" s="6"/>
    </row>
    <row r="30" spans="1:13" s="48" customFormat="1" ht="12.75">
      <c r="A30" s="28" t="s">
        <v>28</v>
      </c>
      <c r="B30" s="29"/>
      <c r="C30" s="23"/>
      <c r="D30" s="30"/>
      <c r="E30" s="24"/>
      <c r="H30" s="49"/>
      <c r="I30" s="49"/>
      <c r="J30" s="49"/>
      <c r="K30" s="49"/>
      <c r="L30" s="49"/>
      <c r="M30" s="49"/>
    </row>
    <row r="31" spans="1:13" ht="12.75">
      <c r="A31" s="13" t="s">
        <v>26</v>
      </c>
      <c r="B31" s="33">
        <v>6.39</v>
      </c>
      <c r="C31" s="23"/>
      <c r="D31" s="34">
        <v>25.86</v>
      </c>
      <c r="E31" s="24"/>
      <c r="F31" s="1"/>
      <c r="H31" s="6"/>
      <c r="I31" s="6"/>
      <c r="J31" s="6"/>
      <c r="K31" s="6"/>
      <c r="L31" s="6"/>
      <c r="M31" s="6"/>
    </row>
    <row r="32" spans="1:13" ht="12.75">
      <c r="A32" s="42" t="s">
        <v>27</v>
      </c>
      <c r="B32" s="50">
        <v>0</v>
      </c>
      <c r="C32" s="44"/>
      <c r="D32" s="51">
        <v>31.91</v>
      </c>
      <c r="E32" s="46"/>
      <c r="F32" s="1"/>
      <c r="H32" s="6"/>
      <c r="I32" s="6"/>
      <c r="J32" s="6"/>
      <c r="K32" s="6"/>
      <c r="L32" s="6"/>
      <c r="M32" s="6"/>
    </row>
    <row r="33" spans="1:13" s="48" customFormat="1" ht="12.75">
      <c r="A33" s="52" t="s">
        <v>24</v>
      </c>
      <c r="B33" s="53">
        <f>SUM(B31:B32)</f>
        <v>6.39</v>
      </c>
      <c r="C33" s="54"/>
      <c r="D33" s="55">
        <f>SUM(D31:D32)</f>
        <v>57.769999999999996</v>
      </c>
      <c r="E33" s="56"/>
      <c r="H33" s="49"/>
      <c r="I33" s="49"/>
      <c r="J33" s="49"/>
      <c r="K33" s="49"/>
      <c r="L33" s="49"/>
      <c r="M33" s="49"/>
    </row>
    <row r="34" spans="1:13" ht="12.75">
      <c r="A34" s="57"/>
      <c r="B34" s="60"/>
      <c r="C34" s="61"/>
      <c r="D34" s="60"/>
      <c r="E34" s="61"/>
      <c r="F34" s="1"/>
      <c r="H34" s="6"/>
      <c r="I34" s="6"/>
      <c r="J34" s="6"/>
      <c r="K34" s="6"/>
      <c r="L34" s="6"/>
      <c r="M34" s="6"/>
    </row>
    <row r="35" spans="1:16" ht="12.75">
      <c r="A35" s="32" t="s">
        <v>43</v>
      </c>
      <c r="B35" s="31"/>
      <c r="C35" s="31"/>
      <c r="D35" s="31"/>
      <c r="E35" s="31"/>
      <c r="F35" s="31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>
      <c r="A36" s="47" t="s">
        <v>42</v>
      </c>
      <c r="B36" s="31"/>
      <c r="C36" s="31"/>
      <c r="D36" s="31"/>
      <c r="E36" s="31"/>
      <c r="F36" s="31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2" t="s">
        <v>1</v>
      </c>
      <c r="B37" s="31"/>
      <c r="C37" s="31"/>
      <c r="D37" s="31"/>
      <c r="E37" s="31"/>
      <c r="F37" s="31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20.25">
      <c r="A38" s="80" t="s">
        <v>30</v>
      </c>
      <c r="B38" s="80"/>
      <c r="C38" s="80"/>
      <c r="D38" s="31"/>
      <c r="E38" s="31"/>
      <c r="F38" s="31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3" ht="12.75">
      <c r="A39" s="7"/>
      <c r="B39" s="8"/>
      <c r="C39" s="9"/>
      <c r="D39" s="8"/>
      <c r="E39" s="8"/>
      <c r="F39" s="1"/>
      <c r="H39" s="6"/>
      <c r="I39" s="6"/>
      <c r="J39" s="6"/>
      <c r="K39" s="6"/>
      <c r="L39" s="6"/>
      <c r="M39" s="6"/>
    </row>
    <row r="40" spans="1:13" ht="24" customHeight="1">
      <c r="A40" s="69" t="s">
        <v>2</v>
      </c>
      <c r="B40" s="72">
        <v>2012</v>
      </c>
      <c r="C40" s="71"/>
      <c r="D40" s="73">
        <v>2011</v>
      </c>
      <c r="E40" s="71"/>
      <c r="F40" s="1"/>
      <c r="H40" s="6"/>
      <c r="I40" s="6"/>
      <c r="J40" s="6"/>
      <c r="K40" s="6"/>
      <c r="L40" s="6"/>
      <c r="M40" s="6"/>
    </row>
    <row r="41" spans="1:13" ht="12.75">
      <c r="A41" s="10" t="s">
        <v>23</v>
      </c>
      <c r="B41" s="11">
        <f>B21</f>
        <v>26.499999999999908</v>
      </c>
      <c r="C41" s="20"/>
      <c r="D41" s="12">
        <f>D21</f>
        <v>270.00000000000017</v>
      </c>
      <c r="E41" s="20"/>
      <c r="F41" s="1"/>
      <c r="H41" s="6"/>
      <c r="I41" s="6"/>
      <c r="J41" s="6"/>
      <c r="K41" s="6"/>
      <c r="L41" s="6"/>
      <c r="M41" s="6"/>
    </row>
    <row r="42" spans="1:13" s="40" customFormat="1" ht="12.75">
      <c r="A42" s="35" t="s">
        <v>40</v>
      </c>
      <c r="B42" s="36">
        <v>-6.1</v>
      </c>
      <c r="C42" s="39"/>
      <c r="D42" s="38">
        <v>-30</v>
      </c>
      <c r="E42" s="39"/>
      <c r="H42" s="41"/>
      <c r="I42" s="41"/>
      <c r="J42" s="41"/>
      <c r="K42" s="41"/>
      <c r="L42" s="41"/>
      <c r="M42" s="41"/>
    </row>
    <row r="43" spans="1:13" s="40" customFormat="1" ht="12.75">
      <c r="A43" s="35" t="s">
        <v>31</v>
      </c>
      <c r="B43" s="36"/>
      <c r="C43" s="39"/>
      <c r="D43" s="38"/>
      <c r="E43" s="39"/>
      <c r="H43" s="41"/>
      <c r="I43" s="41"/>
      <c r="J43" s="41"/>
      <c r="K43" s="41"/>
      <c r="L43" s="41"/>
      <c r="M43" s="41"/>
    </row>
    <row r="44" spans="1:13" s="40" customFormat="1" ht="12.75">
      <c r="A44" s="35" t="s">
        <v>32</v>
      </c>
      <c r="B44" s="36">
        <v>4.7</v>
      </c>
      <c r="C44" s="39"/>
      <c r="D44" s="38">
        <v>-17.1</v>
      </c>
      <c r="E44" s="39"/>
      <c r="H44" s="41"/>
      <c r="I44" s="41"/>
      <c r="J44" s="41"/>
      <c r="K44" s="41"/>
      <c r="L44" s="41"/>
      <c r="M44" s="41"/>
    </row>
    <row r="45" spans="1:13" s="40" customFormat="1" ht="12.75">
      <c r="A45" s="35" t="s">
        <v>33</v>
      </c>
      <c r="B45" s="36">
        <v>3.2</v>
      </c>
      <c r="C45" s="39"/>
      <c r="D45" s="38">
        <v>13.9</v>
      </c>
      <c r="E45" s="39"/>
      <c r="H45" s="41"/>
      <c r="I45" s="41"/>
      <c r="J45" s="41"/>
      <c r="K45" s="41"/>
      <c r="L45" s="41"/>
      <c r="M45" s="41"/>
    </row>
    <row r="46" spans="1:13" s="40" customFormat="1" ht="12.75">
      <c r="A46" s="35" t="s">
        <v>34</v>
      </c>
      <c r="B46" s="36">
        <v>-11.7</v>
      </c>
      <c r="C46" s="39"/>
      <c r="D46" s="63">
        <v>-50.3</v>
      </c>
      <c r="E46" s="39"/>
      <c r="H46" s="41"/>
      <c r="I46" s="41"/>
      <c r="J46" s="41"/>
      <c r="K46" s="41"/>
      <c r="L46" s="41"/>
      <c r="M46" s="41"/>
    </row>
    <row r="47" spans="1:13" s="40" customFormat="1" ht="12.75">
      <c r="A47" s="35" t="s">
        <v>35</v>
      </c>
      <c r="B47" s="36">
        <v>0</v>
      </c>
      <c r="C47" s="39"/>
      <c r="D47" s="63">
        <v>2.9</v>
      </c>
      <c r="E47" s="39"/>
      <c r="H47" s="41"/>
      <c r="I47" s="41"/>
      <c r="J47" s="41"/>
      <c r="K47" s="41"/>
      <c r="L47" s="41"/>
      <c r="M47" s="41"/>
    </row>
    <row r="48" spans="1:13" s="40" customFormat="1" ht="12.75">
      <c r="A48" s="35" t="s">
        <v>36</v>
      </c>
      <c r="B48" s="36">
        <v>0</v>
      </c>
      <c r="C48" s="39"/>
      <c r="D48" s="63">
        <v>9</v>
      </c>
      <c r="E48" s="39"/>
      <c r="H48" s="41"/>
      <c r="I48" s="41"/>
      <c r="J48" s="41"/>
      <c r="K48" s="41"/>
      <c r="L48" s="41"/>
      <c r="M48" s="41"/>
    </row>
    <row r="49" spans="1:13" s="40" customFormat="1" ht="12.75">
      <c r="A49" s="35" t="s">
        <v>41</v>
      </c>
      <c r="B49" s="36"/>
      <c r="C49" s="39"/>
      <c r="D49" s="38"/>
      <c r="E49" s="39"/>
      <c r="H49" s="41"/>
      <c r="I49" s="41"/>
      <c r="J49" s="41"/>
      <c r="K49" s="41"/>
      <c r="L49" s="41"/>
      <c r="M49" s="41"/>
    </row>
    <row r="50" spans="1:13" s="40" customFormat="1" ht="12.75">
      <c r="A50" s="35" t="s">
        <v>29</v>
      </c>
      <c r="B50" s="36">
        <v>0</v>
      </c>
      <c r="C50" s="39"/>
      <c r="D50" s="63">
        <v>91.7</v>
      </c>
      <c r="E50" s="39"/>
      <c r="H50" s="41"/>
      <c r="I50" s="41"/>
      <c r="J50" s="41"/>
      <c r="K50" s="41"/>
      <c r="L50" s="41"/>
      <c r="M50" s="41"/>
    </row>
    <row r="51" spans="1:13" s="40" customFormat="1" ht="12.75" customHeight="1">
      <c r="A51" s="64" t="s">
        <v>37</v>
      </c>
      <c r="B51" s="65">
        <v>0</v>
      </c>
      <c r="C51" s="66"/>
      <c r="D51" s="63">
        <v>7.3</v>
      </c>
      <c r="E51" s="66"/>
      <c r="H51" s="41"/>
      <c r="I51" s="41"/>
      <c r="J51" s="41"/>
      <c r="K51" s="41"/>
      <c r="L51" s="41"/>
      <c r="M51" s="41"/>
    </row>
    <row r="52" spans="1:13" s="48" customFormat="1" ht="12.75">
      <c r="A52" s="52" t="s">
        <v>38</v>
      </c>
      <c r="B52" s="67">
        <f>SUM(B42:B51)</f>
        <v>-9.899999999999999</v>
      </c>
      <c r="C52" s="56"/>
      <c r="D52" s="68">
        <f>SUM(D42:D51)</f>
        <v>27.40000000000001</v>
      </c>
      <c r="E52" s="56"/>
      <c r="H52" s="49"/>
      <c r="I52" s="49"/>
      <c r="J52" s="49"/>
      <c r="K52" s="49"/>
      <c r="L52" s="49"/>
      <c r="M52" s="49"/>
    </row>
    <row r="53" spans="1:13" s="48" customFormat="1" ht="12.75">
      <c r="A53" s="75" t="s">
        <v>39</v>
      </c>
      <c r="B53" s="76">
        <f>B52+B41</f>
        <v>16.59999999999991</v>
      </c>
      <c r="C53" s="77"/>
      <c r="D53" s="78">
        <f>D52+D41</f>
        <v>297.4000000000002</v>
      </c>
      <c r="E53" s="77"/>
      <c r="H53" s="49"/>
      <c r="I53" s="49"/>
      <c r="J53" s="49"/>
      <c r="K53" s="49"/>
      <c r="L53" s="49"/>
      <c r="M53" s="49"/>
    </row>
    <row r="54" spans="1:13" s="40" customFormat="1" ht="12.75">
      <c r="A54" s="74" t="s">
        <v>16</v>
      </c>
      <c r="B54" s="36">
        <v>20</v>
      </c>
      <c r="C54" s="39"/>
      <c r="D54" s="38">
        <v>301</v>
      </c>
      <c r="E54" s="39"/>
      <c r="H54" s="41"/>
      <c r="I54" s="41"/>
      <c r="J54" s="41"/>
      <c r="K54" s="41"/>
      <c r="L54" s="41"/>
      <c r="M54" s="41"/>
    </row>
    <row r="55" spans="1:13" s="40" customFormat="1" ht="12.75">
      <c r="A55" s="13" t="s">
        <v>17</v>
      </c>
      <c r="B55" s="36">
        <v>-3.4</v>
      </c>
      <c r="C55" s="39"/>
      <c r="D55" s="38">
        <v>-3.6</v>
      </c>
      <c r="E55" s="39"/>
      <c r="H55" s="41"/>
      <c r="I55" s="41"/>
      <c r="J55" s="41"/>
      <c r="K55" s="41"/>
      <c r="L55" s="41"/>
      <c r="M55" s="41"/>
    </row>
    <row r="56" spans="1:16" ht="12.75">
      <c r="A56" s="32"/>
      <c r="B56" s="31"/>
      <c r="C56" s="31"/>
      <c r="D56" s="31"/>
      <c r="E56" s="31"/>
      <c r="F56" s="31"/>
      <c r="G56" s="6"/>
      <c r="H56" s="6"/>
      <c r="I56" s="6"/>
      <c r="J56" s="6"/>
      <c r="K56" s="6"/>
      <c r="L56" s="6"/>
      <c r="M56" s="6"/>
      <c r="N56" s="6"/>
      <c r="O56" s="6"/>
      <c r="P56" s="6"/>
    </row>
  </sheetData>
  <sheetProtection/>
  <mergeCells count="1">
    <mergeCell ref="A38:C38"/>
  </mergeCells>
  <printOptions/>
  <pageMargins left="0.7479166666666667" right="0.45" top="0.9840277777777777" bottom="0.9840277777777777" header="0.5118055555555555" footer="0.511805555555555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Mörgeli</dc:creator>
  <cp:keywords/>
  <dc:description/>
  <cp:lastModifiedBy>IMS</cp:lastModifiedBy>
  <cp:lastPrinted>2013-03-12T13:37:46Z</cp:lastPrinted>
  <dcterms:created xsi:type="dcterms:W3CDTF">2011-03-18T13:56:37Z</dcterms:created>
  <dcterms:modified xsi:type="dcterms:W3CDTF">2013-03-12T13:38:20Z</dcterms:modified>
  <cp:category/>
  <cp:version/>
  <cp:contentType/>
  <cp:contentStatus/>
</cp:coreProperties>
</file>